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activeTab="1"/>
  </bookViews>
  <sheets>
    <sheet name="ясли неделя 1 день 5" sheetId="14" r:id="rId1"/>
    <sheet name="3-7 неделя 1 день 5" sheetId="9" r:id="rId2"/>
  </sheets>
  <calcPr calcId="124519"/>
</workbook>
</file>

<file path=xl/calcChain.xml><?xml version="1.0" encoding="utf-8"?>
<calcChain xmlns="http://schemas.openxmlformats.org/spreadsheetml/2006/main">
  <c r="G34" i="14"/>
  <c r="F34"/>
  <c r="E34"/>
  <c r="D34"/>
  <c r="C34"/>
  <c r="G27"/>
  <c r="F27"/>
  <c r="E27"/>
  <c r="D27"/>
  <c r="C27"/>
  <c r="G23"/>
  <c r="F23"/>
  <c r="E23"/>
  <c r="D23"/>
  <c r="C23"/>
  <c r="G12"/>
  <c r="F12"/>
  <c r="E12"/>
  <c r="D12"/>
  <c r="C12"/>
  <c r="G10"/>
  <c r="F10"/>
  <c r="E10"/>
  <c r="D10"/>
  <c r="C10"/>
  <c r="D35" l="1"/>
  <c r="C35"/>
  <c r="G35"/>
  <c r="E35"/>
  <c r="F35"/>
  <c r="G34" i="9"/>
  <c r="F34"/>
  <c r="E34"/>
  <c r="D34"/>
  <c r="C34"/>
  <c r="G27"/>
  <c r="F27"/>
  <c r="E27"/>
  <c r="D27"/>
  <c r="C27"/>
  <c r="G23"/>
  <c r="F23"/>
  <c r="E23"/>
  <c r="D23"/>
  <c r="C23"/>
  <c r="G12"/>
  <c r="F12"/>
  <c r="E12"/>
  <c r="D12"/>
  <c r="C12"/>
  <c r="G10"/>
  <c r="F10"/>
  <c r="E10"/>
  <c r="D10"/>
  <c r="C10"/>
  <c r="C35" l="1"/>
  <c r="G35"/>
  <c r="D35"/>
  <c r="E35"/>
  <c r="F35"/>
</calcChain>
</file>

<file path=xl/sharedStrings.xml><?xml version="1.0" encoding="utf-8"?>
<sst xmlns="http://schemas.openxmlformats.org/spreadsheetml/2006/main" count="102" uniqueCount="51">
  <si>
    <t>Прием пищи</t>
  </si>
  <si>
    <t>Вес блюда</t>
  </si>
  <si>
    <t>Пищевые вещества</t>
  </si>
  <si>
    <t>Наменование блюд</t>
  </si>
  <si>
    <t>Жиры</t>
  </si>
  <si>
    <t>Углеводы</t>
  </si>
  <si>
    <t>Белки</t>
  </si>
  <si>
    <t>Энергетическая  ценность</t>
  </si>
  <si>
    <t>№ рецептуры</t>
  </si>
  <si>
    <t>Батон нарезной</t>
  </si>
  <si>
    <t>Сыр</t>
  </si>
  <si>
    <t>Итого за завтрак</t>
  </si>
  <si>
    <t>Завтрак</t>
  </si>
  <si>
    <t>Второй завтрак</t>
  </si>
  <si>
    <t>Итого за второй завтрак</t>
  </si>
  <si>
    <t>Хлеб ржаной</t>
  </si>
  <si>
    <t>Хлеб пшеничный</t>
  </si>
  <si>
    <t>Итого за обед</t>
  </si>
  <si>
    <t>Молоко кипяченное</t>
  </si>
  <si>
    <t>Итого за полдник</t>
  </si>
  <si>
    <t>Напиток из шиповника</t>
  </si>
  <si>
    <t>шиповник, сахар, вода</t>
  </si>
  <si>
    <t xml:space="preserve">Ужин </t>
  </si>
  <si>
    <t xml:space="preserve">Полдник </t>
  </si>
  <si>
    <t>Обед</t>
  </si>
  <si>
    <t>Итого за ужин</t>
  </si>
  <si>
    <t>Итого за день</t>
  </si>
  <si>
    <t>Какао с молоком</t>
  </si>
  <si>
    <t>Салат из свеклы</t>
  </si>
  <si>
    <t>Суп молочный с макаронными изделиями</t>
  </si>
  <si>
    <t>Борщ с капустой и картофелем</t>
  </si>
  <si>
    <t>Блинчики</t>
  </si>
  <si>
    <t>Сложный гарнир (картофель, капуста)</t>
  </si>
  <si>
    <t>какао-порошок, масло, вода, сахар</t>
  </si>
  <si>
    <t>молоко, вода, макароны, сахар, масло сливочное</t>
  </si>
  <si>
    <t>свекла, растительное масло</t>
  </si>
  <si>
    <t>картофельное пюре: картофель, молоко, масло сливочное;, капуста тушеная: капуста белокочанная, масло сливочное, морковь, лук репчатый, томатное пюре, мука, сахар</t>
  </si>
  <si>
    <t>Яйца вареные</t>
  </si>
  <si>
    <t>227/16</t>
  </si>
  <si>
    <t>Ясли Неделя 1 день 5</t>
  </si>
  <si>
    <t>Мука, сахар, масло сливочное, масло растительное, соль, дрожжи, молоко</t>
  </si>
  <si>
    <t>Сок</t>
  </si>
  <si>
    <t>Утверждаю</t>
  </si>
  <si>
    <t>Заведующий     И.А. Цепелева</t>
  </si>
  <si>
    <t>Кисель из повидла</t>
  </si>
  <si>
    <t>повидло, сахар, крахмал картофельный, кислота лимонная, вода</t>
  </si>
  <si>
    <t>Плов из птицы</t>
  </si>
  <si>
    <t>куры, масло сливочное, морковь, лук репчатый,  крупа рисовая, томатное пюре</t>
  </si>
  <si>
    <t>свекла, капуста свежая, картофель, морковь, лук, масло растительное, сахар, томатное пюре, вода</t>
  </si>
  <si>
    <t>Приказ №133-од от «07» ноября 2024</t>
  </si>
  <si>
    <t>Дети с 3 до 7 лет Неделя 1 день 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</si>
</sst>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0" fillId="0" borderId="3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9" xfId="0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9" xfId="0" applyFont="1" applyBorder="1"/>
    <xf numFmtId="0" fontId="1" fillId="0" borderId="3" xfId="0" applyFont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Border="1"/>
    <xf numFmtId="0" fontId="13" fillId="0" borderId="4" xfId="0" applyFont="1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5" fillId="0" borderId="0" xfId="0" applyFont="1"/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zoomScale="71" zoomScaleNormal="71" workbookViewId="0">
      <selection activeCell="C21" sqref="C21:C22"/>
    </sheetView>
  </sheetViews>
  <sheetFormatPr defaultRowHeight="15"/>
  <cols>
    <col min="2" max="2" width="43.28515625" customWidth="1"/>
    <col min="3" max="3" width="8.28515625" customWidth="1"/>
    <col min="8" max="8" width="10" customWidth="1"/>
  </cols>
  <sheetData>
    <row r="1" spans="1:9" ht="15" customHeight="1">
      <c r="A1" s="39" t="s">
        <v>0</v>
      </c>
      <c r="B1" s="39" t="s">
        <v>3</v>
      </c>
      <c r="C1" s="39" t="s">
        <v>1</v>
      </c>
      <c r="D1" s="41" t="s">
        <v>2</v>
      </c>
      <c r="E1" s="42"/>
      <c r="F1" s="43"/>
      <c r="G1" s="39" t="s">
        <v>7</v>
      </c>
      <c r="H1" s="39" t="s">
        <v>8</v>
      </c>
      <c r="I1" s="3"/>
    </row>
    <row r="2" spans="1:9">
      <c r="A2" s="40"/>
      <c r="B2" s="40"/>
      <c r="C2" s="40"/>
      <c r="D2" s="4" t="s">
        <v>6</v>
      </c>
      <c r="E2" s="4" t="s">
        <v>4</v>
      </c>
      <c r="F2" s="4" t="s">
        <v>5</v>
      </c>
      <c r="G2" s="40"/>
      <c r="H2" s="40"/>
      <c r="I2" s="3"/>
    </row>
    <row r="3" spans="1:9">
      <c r="A3" s="44" t="s">
        <v>39</v>
      </c>
      <c r="B3" s="45"/>
      <c r="C3" s="45"/>
      <c r="D3" s="45"/>
      <c r="E3" s="45"/>
      <c r="F3" s="45"/>
      <c r="G3" s="45"/>
      <c r="H3" s="46"/>
      <c r="I3" s="3"/>
    </row>
    <row r="4" spans="1:9" ht="15.75">
      <c r="A4" s="28" t="s">
        <v>12</v>
      </c>
      <c r="B4" s="7" t="s">
        <v>9</v>
      </c>
      <c r="C4" s="23">
        <v>20</v>
      </c>
      <c r="D4" s="23">
        <v>1.5</v>
      </c>
      <c r="E4" s="23">
        <v>0.57999999999999996</v>
      </c>
      <c r="F4" s="23">
        <v>10.28</v>
      </c>
      <c r="G4" s="23">
        <v>52.4</v>
      </c>
      <c r="H4" s="23">
        <v>117</v>
      </c>
      <c r="I4" s="3"/>
    </row>
    <row r="5" spans="1:9" ht="15.75">
      <c r="A5" s="2"/>
      <c r="B5" s="7" t="s">
        <v>10</v>
      </c>
      <c r="C5" s="23">
        <v>8</v>
      </c>
      <c r="D5" s="23">
        <v>3.07</v>
      </c>
      <c r="E5" s="23">
        <v>3.13</v>
      </c>
      <c r="F5" s="23">
        <v>0</v>
      </c>
      <c r="G5" s="23">
        <v>41.16</v>
      </c>
      <c r="H5" s="23">
        <v>106</v>
      </c>
      <c r="I5" s="3"/>
    </row>
    <row r="6" spans="1:9" ht="31.5" customHeight="1">
      <c r="A6" s="2"/>
      <c r="B6" s="16" t="s">
        <v>29</v>
      </c>
      <c r="C6" s="33">
        <v>150</v>
      </c>
      <c r="D6" s="33">
        <v>4.3</v>
      </c>
      <c r="E6" s="33">
        <v>3.9</v>
      </c>
      <c r="F6" s="33">
        <v>14.13</v>
      </c>
      <c r="G6" s="33">
        <v>108.9</v>
      </c>
      <c r="H6" s="33">
        <v>100</v>
      </c>
      <c r="I6" s="3"/>
    </row>
    <row r="7" spans="1:9" ht="14.25" customHeight="1">
      <c r="A7" s="2"/>
      <c r="B7" s="18" t="s">
        <v>34</v>
      </c>
      <c r="C7" s="33"/>
      <c r="D7" s="33"/>
      <c r="E7" s="33"/>
      <c r="F7" s="33"/>
      <c r="G7" s="33"/>
      <c r="H7" s="33"/>
      <c r="I7" s="3"/>
    </row>
    <row r="8" spans="1:9" ht="19.5" customHeight="1">
      <c r="A8" s="2"/>
      <c r="B8" s="16" t="s">
        <v>27</v>
      </c>
      <c r="C8" s="37">
        <v>150</v>
      </c>
      <c r="D8" s="33">
        <v>2.7</v>
      </c>
      <c r="E8" s="33">
        <v>4.7</v>
      </c>
      <c r="F8" s="33">
        <v>18.75</v>
      </c>
      <c r="G8" s="33">
        <v>108</v>
      </c>
      <c r="H8" s="33">
        <v>508</v>
      </c>
      <c r="I8" s="3"/>
    </row>
    <row r="9" spans="1:9" ht="18" customHeight="1">
      <c r="A9" s="2"/>
      <c r="B9" s="18" t="s">
        <v>33</v>
      </c>
      <c r="C9" s="37"/>
      <c r="D9" s="33"/>
      <c r="E9" s="33"/>
      <c r="F9" s="33"/>
      <c r="G9" s="33"/>
      <c r="H9" s="33"/>
      <c r="I9" s="3"/>
    </row>
    <row r="10" spans="1:9">
      <c r="A10" s="5" t="s">
        <v>11</v>
      </c>
      <c r="B10" s="1"/>
      <c r="C10" s="24">
        <f t="shared" ref="C10:G10" si="0">SUM(C4:C9)</f>
        <v>328</v>
      </c>
      <c r="D10" s="24">
        <f t="shared" si="0"/>
        <v>11.57</v>
      </c>
      <c r="E10" s="24">
        <f t="shared" si="0"/>
        <v>12.309999999999999</v>
      </c>
      <c r="F10" s="24">
        <f t="shared" si="0"/>
        <v>43.16</v>
      </c>
      <c r="G10" s="24">
        <f t="shared" si="0"/>
        <v>310.46000000000004</v>
      </c>
      <c r="H10" s="24"/>
      <c r="I10" s="3"/>
    </row>
    <row r="11" spans="1:9" ht="30">
      <c r="A11" s="29" t="s">
        <v>13</v>
      </c>
      <c r="B11" s="7" t="s">
        <v>41</v>
      </c>
      <c r="C11" s="30">
        <v>200</v>
      </c>
      <c r="D11" s="30">
        <v>0</v>
      </c>
      <c r="E11" s="30">
        <v>0</v>
      </c>
      <c r="F11" s="30">
        <v>23</v>
      </c>
      <c r="G11" s="30">
        <v>92</v>
      </c>
      <c r="H11" s="25">
        <v>537</v>
      </c>
      <c r="I11" s="3"/>
    </row>
    <row r="12" spans="1:9">
      <c r="A12" s="5" t="s">
        <v>14</v>
      </c>
      <c r="B12" s="1"/>
      <c r="C12" s="24">
        <f>C11</f>
        <v>200</v>
      </c>
      <c r="D12" s="24">
        <f t="shared" ref="D12:G12" si="1">D11</f>
        <v>0</v>
      </c>
      <c r="E12" s="24">
        <f t="shared" si="1"/>
        <v>0</v>
      </c>
      <c r="F12" s="24">
        <f t="shared" si="1"/>
        <v>23</v>
      </c>
      <c r="G12" s="24">
        <f t="shared" si="1"/>
        <v>92</v>
      </c>
      <c r="H12" s="24"/>
      <c r="I12" s="3"/>
    </row>
    <row r="13" spans="1:9" ht="15.75">
      <c r="A13" s="28" t="s">
        <v>24</v>
      </c>
      <c r="B13" s="7" t="s">
        <v>15</v>
      </c>
      <c r="C13" s="25">
        <v>20</v>
      </c>
      <c r="D13" s="25">
        <v>1.32</v>
      </c>
      <c r="E13" s="25">
        <v>0.24</v>
      </c>
      <c r="F13" s="25">
        <v>6.68</v>
      </c>
      <c r="G13" s="25">
        <v>34.799999999999997</v>
      </c>
      <c r="H13" s="25">
        <v>115</v>
      </c>
      <c r="I13" s="3"/>
    </row>
    <row r="14" spans="1:9" ht="15.75">
      <c r="A14" s="2"/>
      <c r="B14" s="7" t="s">
        <v>16</v>
      </c>
      <c r="C14" s="25">
        <v>20</v>
      </c>
      <c r="D14" s="25">
        <v>1.52</v>
      </c>
      <c r="E14" s="25">
        <v>0.16</v>
      </c>
      <c r="F14" s="25">
        <v>9.84</v>
      </c>
      <c r="G14" s="25">
        <v>47</v>
      </c>
      <c r="H14" s="25">
        <v>114</v>
      </c>
      <c r="I14" s="3"/>
    </row>
    <row r="15" spans="1:9" ht="15.75">
      <c r="A15" s="2"/>
      <c r="B15" s="16" t="s">
        <v>30</v>
      </c>
      <c r="C15" s="33">
        <v>150</v>
      </c>
      <c r="D15" s="33">
        <v>1.08</v>
      </c>
      <c r="E15" s="33">
        <v>0.3</v>
      </c>
      <c r="F15" s="33">
        <v>6.36</v>
      </c>
      <c r="G15" s="33">
        <v>57</v>
      </c>
      <c r="H15" s="33">
        <v>133</v>
      </c>
      <c r="I15" s="3"/>
    </row>
    <row r="16" spans="1:9" ht="38.25">
      <c r="A16" s="2"/>
      <c r="B16" s="18" t="s">
        <v>48</v>
      </c>
      <c r="C16" s="33"/>
      <c r="D16" s="33"/>
      <c r="E16" s="33"/>
      <c r="F16" s="33"/>
      <c r="G16" s="33"/>
      <c r="H16" s="33"/>
      <c r="I16" s="3"/>
    </row>
    <row r="17" spans="1:9">
      <c r="A17" s="2"/>
      <c r="B17" s="31" t="s">
        <v>46</v>
      </c>
      <c r="C17" s="33">
        <v>150</v>
      </c>
      <c r="D17" s="33">
        <v>15</v>
      </c>
      <c r="E17" s="33">
        <v>13.8</v>
      </c>
      <c r="F17" s="33">
        <v>25.1</v>
      </c>
      <c r="G17" s="33">
        <v>285</v>
      </c>
      <c r="H17" s="33">
        <v>321</v>
      </c>
      <c r="I17" s="3"/>
    </row>
    <row r="18" spans="1:9" ht="25.5">
      <c r="A18" s="2"/>
      <c r="B18" s="18" t="s">
        <v>47</v>
      </c>
      <c r="C18" s="33"/>
      <c r="D18" s="33"/>
      <c r="E18" s="33"/>
      <c r="F18" s="33"/>
      <c r="G18" s="33"/>
      <c r="H18" s="33"/>
      <c r="I18" s="3"/>
    </row>
    <row r="19" spans="1:9" ht="15.75">
      <c r="A19" s="2"/>
      <c r="B19" s="16" t="s">
        <v>28</v>
      </c>
      <c r="C19" s="35">
        <v>30</v>
      </c>
      <c r="D19" s="35">
        <v>0.45</v>
      </c>
      <c r="E19" s="35">
        <v>1.65</v>
      </c>
      <c r="F19" s="35">
        <v>2.52</v>
      </c>
      <c r="G19" s="35">
        <v>26.7</v>
      </c>
      <c r="H19" s="35">
        <v>34</v>
      </c>
      <c r="I19" s="3"/>
    </row>
    <row r="20" spans="1:9" ht="15.75">
      <c r="A20" s="2"/>
      <c r="B20" s="19" t="s">
        <v>35</v>
      </c>
      <c r="C20" s="36"/>
      <c r="D20" s="36"/>
      <c r="E20" s="36"/>
      <c r="F20" s="36"/>
      <c r="G20" s="36"/>
      <c r="H20" s="36"/>
      <c r="I20" s="3"/>
    </row>
    <row r="21" spans="1:9" ht="15.75">
      <c r="A21" s="2"/>
      <c r="B21" s="7" t="s">
        <v>44</v>
      </c>
      <c r="C21" s="34">
        <v>150</v>
      </c>
      <c r="D21" s="34">
        <v>7.0000000000000007E-2</v>
      </c>
      <c r="E21" s="34">
        <v>0</v>
      </c>
      <c r="F21" s="34">
        <v>16.7</v>
      </c>
      <c r="G21" s="34">
        <v>67.05</v>
      </c>
      <c r="H21" s="34">
        <v>401</v>
      </c>
      <c r="I21" s="3"/>
    </row>
    <row r="22" spans="1:9" ht="25.5">
      <c r="A22" s="2"/>
      <c r="B22" s="9" t="s">
        <v>45</v>
      </c>
      <c r="C22" s="34"/>
      <c r="D22" s="34"/>
      <c r="E22" s="34"/>
      <c r="F22" s="34"/>
      <c r="G22" s="34"/>
      <c r="H22" s="34"/>
      <c r="I22" s="3"/>
    </row>
    <row r="23" spans="1:9">
      <c r="A23" s="5" t="s">
        <v>17</v>
      </c>
      <c r="B23" s="1"/>
      <c r="C23" s="24">
        <f t="shared" ref="C23:G23" si="2">SUM(C13:C22)</f>
        <v>520</v>
      </c>
      <c r="D23" s="24">
        <f t="shared" si="2"/>
        <v>19.440000000000001</v>
      </c>
      <c r="E23" s="24">
        <f t="shared" si="2"/>
        <v>16.149999999999999</v>
      </c>
      <c r="F23" s="24">
        <f t="shared" si="2"/>
        <v>67.2</v>
      </c>
      <c r="G23" s="24">
        <f t="shared" si="2"/>
        <v>517.54999999999995</v>
      </c>
      <c r="H23" s="24"/>
      <c r="I23" s="3"/>
    </row>
    <row r="24" spans="1:9" ht="15.75">
      <c r="A24" s="28" t="s">
        <v>23</v>
      </c>
      <c r="B24" s="16" t="s">
        <v>31</v>
      </c>
      <c r="C24" s="33">
        <v>55</v>
      </c>
      <c r="D24" s="33">
        <v>4.0999999999999996</v>
      </c>
      <c r="E24" s="33">
        <v>6.8</v>
      </c>
      <c r="F24" s="33">
        <v>16.5</v>
      </c>
      <c r="G24" s="33">
        <v>143.80000000000001</v>
      </c>
      <c r="H24" s="33">
        <v>547</v>
      </c>
      <c r="I24" s="20"/>
    </row>
    <row r="25" spans="1:9" ht="25.5">
      <c r="A25" s="2"/>
      <c r="B25" s="18" t="s">
        <v>40</v>
      </c>
      <c r="C25" s="33"/>
      <c r="D25" s="33"/>
      <c r="E25" s="33"/>
      <c r="F25" s="33"/>
      <c r="G25" s="33"/>
      <c r="H25" s="33"/>
      <c r="I25" s="20"/>
    </row>
    <row r="26" spans="1:9" ht="15.75">
      <c r="A26" s="2"/>
      <c r="B26" s="16" t="s">
        <v>18</v>
      </c>
      <c r="C26" s="25">
        <v>150</v>
      </c>
      <c r="D26" s="25">
        <v>4.3499999999999996</v>
      </c>
      <c r="E26" s="25">
        <v>3.75</v>
      </c>
      <c r="F26" s="25">
        <v>7.2</v>
      </c>
      <c r="G26" s="25">
        <v>79.5</v>
      </c>
      <c r="H26" s="25">
        <v>534</v>
      </c>
      <c r="I26" s="3"/>
    </row>
    <row r="27" spans="1:9">
      <c r="A27" s="12" t="s">
        <v>19</v>
      </c>
      <c r="B27" s="10"/>
      <c r="C27" s="26">
        <f t="shared" ref="C27:G27" si="3">SUM(C24:C26)</f>
        <v>205</v>
      </c>
      <c r="D27" s="26">
        <f t="shared" si="3"/>
        <v>8.4499999999999993</v>
      </c>
      <c r="E27" s="26">
        <f t="shared" si="3"/>
        <v>10.55</v>
      </c>
      <c r="F27" s="26">
        <f t="shared" si="3"/>
        <v>23.7</v>
      </c>
      <c r="G27" s="26">
        <f t="shared" si="3"/>
        <v>223.3</v>
      </c>
      <c r="H27" s="26"/>
      <c r="I27" s="3"/>
    </row>
    <row r="28" spans="1:9" ht="15.75">
      <c r="A28" s="28" t="s">
        <v>22</v>
      </c>
      <c r="B28" s="7" t="s">
        <v>16</v>
      </c>
      <c r="C28" s="25">
        <v>20</v>
      </c>
      <c r="D28" s="25">
        <v>1.52</v>
      </c>
      <c r="E28" s="25">
        <v>0.16</v>
      </c>
      <c r="F28" s="25">
        <v>9.84</v>
      </c>
      <c r="G28" s="25">
        <v>47</v>
      </c>
      <c r="H28" s="25">
        <v>114</v>
      </c>
    </row>
    <row r="29" spans="1:9" ht="15.75">
      <c r="A29" s="21"/>
      <c r="B29" s="16" t="s">
        <v>32</v>
      </c>
      <c r="C29" s="33">
        <v>110</v>
      </c>
      <c r="D29" s="33">
        <v>2.2999999999999998</v>
      </c>
      <c r="E29" s="33">
        <v>4.18</v>
      </c>
      <c r="F29" s="33">
        <v>23.32</v>
      </c>
      <c r="G29" s="33">
        <v>103.8</v>
      </c>
      <c r="H29" s="33">
        <v>440</v>
      </c>
    </row>
    <row r="30" spans="1:9" ht="51">
      <c r="A30" s="21"/>
      <c r="B30" s="18" t="s">
        <v>36</v>
      </c>
      <c r="C30" s="33"/>
      <c r="D30" s="33"/>
      <c r="E30" s="33"/>
      <c r="F30" s="33"/>
      <c r="G30" s="33"/>
      <c r="H30" s="33"/>
    </row>
    <row r="31" spans="1:9" ht="15.75">
      <c r="A31" s="2"/>
      <c r="B31" s="16" t="s">
        <v>37</v>
      </c>
      <c r="C31" s="23">
        <v>20</v>
      </c>
      <c r="D31" s="23">
        <v>2.54</v>
      </c>
      <c r="E31" s="23">
        <v>2.2999999999999998</v>
      </c>
      <c r="F31" s="23">
        <v>0.14000000000000001</v>
      </c>
      <c r="G31" s="23">
        <v>31.5</v>
      </c>
      <c r="H31" s="23" t="s">
        <v>38</v>
      </c>
    </row>
    <row r="32" spans="1:9" ht="15.75">
      <c r="A32" s="2"/>
      <c r="B32" s="7" t="s">
        <v>20</v>
      </c>
      <c r="C32" s="32">
        <v>150</v>
      </c>
      <c r="D32" s="32">
        <v>0.53</v>
      </c>
      <c r="E32" s="32">
        <v>0.23</v>
      </c>
      <c r="F32" s="32">
        <v>17.100000000000001</v>
      </c>
      <c r="G32" s="32">
        <v>73.25</v>
      </c>
      <c r="H32" s="32">
        <v>538</v>
      </c>
    </row>
    <row r="33" spans="1:8" ht="15.75">
      <c r="A33" s="2"/>
      <c r="B33" s="11" t="s">
        <v>21</v>
      </c>
      <c r="C33" s="32"/>
      <c r="D33" s="32"/>
      <c r="E33" s="32"/>
      <c r="F33" s="32"/>
      <c r="G33" s="32"/>
      <c r="H33" s="32"/>
    </row>
    <row r="34" spans="1:8">
      <c r="A34" s="12" t="s">
        <v>25</v>
      </c>
      <c r="B34" s="6"/>
      <c r="C34" s="27">
        <f>SUM(C28:C33)</f>
        <v>300</v>
      </c>
      <c r="D34" s="27">
        <f>SUM(D28:D33)</f>
        <v>6.89</v>
      </c>
      <c r="E34" s="27">
        <f t="shared" ref="E34:G34" si="4">SUM(E28:E33)</f>
        <v>6.87</v>
      </c>
      <c r="F34" s="27">
        <f t="shared" si="4"/>
        <v>50.4</v>
      </c>
      <c r="G34" s="27">
        <f t="shared" si="4"/>
        <v>255.55</v>
      </c>
      <c r="H34" s="27"/>
    </row>
    <row r="35" spans="1:8">
      <c r="A35" s="12" t="s">
        <v>26</v>
      </c>
      <c r="B35" s="1"/>
      <c r="C35" s="24">
        <f t="shared" ref="C35:G35" si="5">C10+C12+C23+C34+C27</f>
        <v>1553</v>
      </c>
      <c r="D35" s="24">
        <f t="shared" si="5"/>
        <v>46.349999999999994</v>
      </c>
      <c r="E35" s="24">
        <f t="shared" si="5"/>
        <v>45.879999999999995</v>
      </c>
      <c r="F35" s="24">
        <f t="shared" si="5"/>
        <v>207.46</v>
      </c>
      <c r="G35" s="24">
        <f t="shared" si="5"/>
        <v>1398.86</v>
      </c>
      <c r="H35" s="24"/>
    </row>
    <row r="37" spans="1:8">
      <c r="E37" s="38" t="s">
        <v>42</v>
      </c>
      <c r="F37" s="38"/>
      <c r="G37" s="38"/>
      <c r="H37" s="38"/>
    </row>
    <row r="38" spans="1:8">
      <c r="E38" s="38" t="s">
        <v>43</v>
      </c>
      <c r="F38" s="38"/>
      <c r="G38" s="38"/>
      <c r="H38" s="38"/>
    </row>
    <row r="39" spans="1:8">
      <c r="E39" s="38" t="s">
        <v>49</v>
      </c>
      <c r="F39" s="38"/>
      <c r="G39" s="38"/>
      <c r="H39" s="38"/>
    </row>
  </sheetData>
  <mergeCells count="64">
    <mergeCell ref="E37:H37"/>
    <mergeCell ref="E38:H38"/>
    <mergeCell ref="E39:H39"/>
    <mergeCell ref="H1:H2"/>
    <mergeCell ref="A1:A2"/>
    <mergeCell ref="B1:B2"/>
    <mergeCell ref="C1:C2"/>
    <mergeCell ref="D1:F1"/>
    <mergeCell ref="G1:G2"/>
    <mergeCell ref="A3:H3"/>
    <mergeCell ref="C6:C7"/>
    <mergeCell ref="D6:D7"/>
    <mergeCell ref="E6:E7"/>
    <mergeCell ref="F6:F7"/>
    <mergeCell ref="G6:G7"/>
    <mergeCell ref="H6:H7"/>
    <mergeCell ref="H15:H16"/>
    <mergeCell ref="C8:C9"/>
    <mergeCell ref="D8:D9"/>
    <mergeCell ref="E8:E9"/>
    <mergeCell ref="F8:F9"/>
    <mergeCell ref="G8:G9"/>
    <mergeCell ref="H8:H9"/>
    <mergeCell ref="C15:C16"/>
    <mergeCell ref="D15:D16"/>
    <mergeCell ref="E15:E16"/>
    <mergeCell ref="F15:F16"/>
    <mergeCell ref="G15:G16"/>
    <mergeCell ref="H19:H20"/>
    <mergeCell ref="C17:C18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24:H25"/>
    <mergeCell ref="C21:C22"/>
    <mergeCell ref="D21:D22"/>
    <mergeCell ref="E21:E22"/>
    <mergeCell ref="F21:F22"/>
    <mergeCell ref="G21:G22"/>
    <mergeCell ref="H21:H22"/>
    <mergeCell ref="C24:C25"/>
    <mergeCell ref="D24:D25"/>
    <mergeCell ref="E24:E25"/>
    <mergeCell ref="F24:F25"/>
    <mergeCell ref="G24:G25"/>
    <mergeCell ref="H32:H33"/>
    <mergeCell ref="C29:C30"/>
    <mergeCell ref="D29:D30"/>
    <mergeCell ref="E29:E30"/>
    <mergeCell ref="F29:F30"/>
    <mergeCell ref="G29:G30"/>
    <mergeCell ref="H29:H30"/>
    <mergeCell ref="C32:C33"/>
    <mergeCell ref="D32:D33"/>
    <mergeCell ref="E32:E33"/>
    <mergeCell ref="F32:F33"/>
    <mergeCell ref="G32:G3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tabSelected="1" zoomScale="71" zoomScaleNormal="71" workbookViewId="0">
      <selection activeCell="C32" sqref="C32:C33"/>
    </sheetView>
  </sheetViews>
  <sheetFormatPr defaultRowHeight="15"/>
  <cols>
    <col min="2" max="2" width="43.28515625" customWidth="1"/>
  </cols>
  <sheetData>
    <row r="1" spans="1:9" ht="15" customHeight="1">
      <c r="A1" s="39" t="s">
        <v>0</v>
      </c>
      <c r="B1" s="39" t="s">
        <v>3</v>
      </c>
      <c r="C1" s="39" t="s">
        <v>1</v>
      </c>
      <c r="D1" s="41" t="s">
        <v>2</v>
      </c>
      <c r="E1" s="42"/>
      <c r="F1" s="43"/>
      <c r="G1" s="39" t="s">
        <v>7</v>
      </c>
      <c r="H1" s="39" t="s">
        <v>8</v>
      </c>
      <c r="I1" s="3"/>
    </row>
    <row r="2" spans="1:9">
      <c r="A2" s="40"/>
      <c r="B2" s="40"/>
      <c r="C2" s="40"/>
      <c r="D2" s="4" t="s">
        <v>6</v>
      </c>
      <c r="E2" s="4" t="s">
        <v>4</v>
      </c>
      <c r="F2" s="4" t="s">
        <v>5</v>
      </c>
      <c r="G2" s="40"/>
      <c r="H2" s="40"/>
      <c r="I2" s="3"/>
    </row>
    <row r="3" spans="1:9">
      <c r="A3" s="44" t="s">
        <v>50</v>
      </c>
      <c r="B3" s="45"/>
      <c r="C3" s="45"/>
      <c r="D3" s="45"/>
      <c r="E3" s="45"/>
      <c r="F3" s="45"/>
      <c r="G3" s="45"/>
      <c r="H3" s="46"/>
      <c r="I3" s="3"/>
    </row>
    <row r="4" spans="1:9" ht="15.75">
      <c r="A4" s="28" t="s">
        <v>12</v>
      </c>
      <c r="B4" s="7" t="s">
        <v>9</v>
      </c>
      <c r="C4" s="8">
        <v>30</v>
      </c>
      <c r="D4" s="8">
        <v>2.25</v>
      </c>
      <c r="E4" s="8">
        <v>0.87</v>
      </c>
      <c r="F4" s="8">
        <v>15.42</v>
      </c>
      <c r="G4" s="8">
        <v>78.599999999999994</v>
      </c>
      <c r="H4" s="8">
        <v>117</v>
      </c>
      <c r="I4" s="3"/>
    </row>
    <row r="5" spans="1:9" ht="15.75">
      <c r="A5" s="2"/>
      <c r="B5" s="7" t="s">
        <v>10</v>
      </c>
      <c r="C5" s="15">
        <v>12</v>
      </c>
      <c r="D5" s="15">
        <v>3.07</v>
      </c>
      <c r="E5" s="15">
        <v>3.13</v>
      </c>
      <c r="F5" s="15">
        <v>0</v>
      </c>
      <c r="G5" s="15">
        <v>41.16</v>
      </c>
      <c r="H5" s="15">
        <v>106</v>
      </c>
      <c r="I5" s="3"/>
    </row>
    <row r="6" spans="1:9" ht="31.5" customHeight="1">
      <c r="A6" s="2"/>
      <c r="B6" s="16" t="s">
        <v>29</v>
      </c>
      <c r="C6" s="47">
        <v>200</v>
      </c>
      <c r="D6" s="47">
        <v>5.75</v>
      </c>
      <c r="E6" s="47">
        <v>5.2</v>
      </c>
      <c r="F6" s="47">
        <v>18.84</v>
      </c>
      <c r="G6" s="47">
        <v>145.19999999999999</v>
      </c>
      <c r="H6" s="47">
        <v>100</v>
      </c>
      <c r="I6" s="3"/>
    </row>
    <row r="7" spans="1:9" ht="14.25" customHeight="1">
      <c r="A7" s="2"/>
      <c r="B7" s="18" t="s">
        <v>34</v>
      </c>
      <c r="C7" s="47"/>
      <c r="D7" s="47"/>
      <c r="E7" s="47"/>
      <c r="F7" s="47"/>
      <c r="G7" s="47"/>
      <c r="H7" s="47"/>
      <c r="I7" s="3"/>
    </row>
    <row r="8" spans="1:9" ht="19.5" customHeight="1">
      <c r="A8" s="2"/>
      <c r="B8" s="16" t="s">
        <v>27</v>
      </c>
      <c r="C8" s="48">
        <v>180</v>
      </c>
      <c r="D8" s="47">
        <v>3.24</v>
      </c>
      <c r="E8" s="47">
        <v>2.9</v>
      </c>
      <c r="F8" s="47">
        <v>22.5</v>
      </c>
      <c r="G8" s="47">
        <v>129.6</v>
      </c>
      <c r="H8" s="47">
        <v>508</v>
      </c>
      <c r="I8" s="3"/>
    </row>
    <row r="9" spans="1:9" ht="18" customHeight="1">
      <c r="A9" s="2"/>
      <c r="B9" s="18" t="s">
        <v>33</v>
      </c>
      <c r="C9" s="48"/>
      <c r="D9" s="47"/>
      <c r="E9" s="47"/>
      <c r="F9" s="47"/>
      <c r="G9" s="47"/>
      <c r="H9" s="47"/>
      <c r="I9" s="3"/>
    </row>
    <row r="10" spans="1:9">
      <c r="A10" s="5" t="s">
        <v>11</v>
      </c>
      <c r="B10" s="1"/>
      <c r="C10" s="12">
        <f t="shared" ref="C10:G10" si="0">SUM(C4:C9)</f>
        <v>422</v>
      </c>
      <c r="D10" s="12">
        <f t="shared" si="0"/>
        <v>14.31</v>
      </c>
      <c r="E10" s="12">
        <f t="shared" si="0"/>
        <v>12.1</v>
      </c>
      <c r="F10" s="12">
        <f t="shared" si="0"/>
        <v>56.76</v>
      </c>
      <c r="G10" s="12">
        <f t="shared" si="0"/>
        <v>394.55999999999995</v>
      </c>
      <c r="H10" s="12"/>
      <c r="I10" s="3"/>
    </row>
    <row r="11" spans="1:9" ht="30">
      <c r="A11" s="29" t="s">
        <v>13</v>
      </c>
      <c r="B11" s="7" t="s">
        <v>41</v>
      </c>
      <c r="C11" s="30">
        <v>200</v>
      </c>
      <c r="D11" s="30">
        <v>0</v>
      </c>
      <c r="E11" s="30">
        <v>0</v>
      </c>
      <c r="F11" s="30">
        <v>23</v>
      </c>
      <c r="G11" s="30">
        <v>92</v>
      </c>
      <c r="H11" s="22">
        <v>537</v>
      </c>
      <c r="I11" s="3"/>
    </row>
    <row r="12" spans="1:9">
      <c r="A12" s="5" t="s">
        <v>14</v>
      </c>
      <c r="B12" s="1"/>
      <c r="C12" s="12">
        <f>C11</f>
        <v>200</v>
      </c>
      <c r="D12" s="12">
        <f t="shared" ref="D12:G12" si="1">D11</f>
        <v>0</v>
      </c>
      <c r="E12" s="12">
        <f t="shared" si="1"/>
        <v>0</v>
      </c>
      <c r="F12" s="12">
        <f t="shared" si="1"/>
        <v>23</v>
      </c>
      <c r="G12" s="12">
        <f t="shared" si="1"/>
        <v>92</v>
      </c>
      <c r="H12" s="12"/>
      <c r="I12" s="3"/>
    </row>
    <row r="13" spans="1:9" ht="15.75">
      <c r="A13" s="28" t="s">
        <v>24</v>
      </c>
      <c r="B13" s="7" t="s">
        <v>15</v>
      </c>
      <c r="C13" s="8">
        <v>30</v>
      </c>
      <c r="D13" s="8">
        <v>1.98</v>
      </c>
      <c r="E13" s="8">
        <v>0.36</v>
      </c>
      <c r="F13" s="8">
        <v>10.02</v>
      </c>
      <c r="G13" s="8">
        <v>52.2</v>
      </c>
      <c r="H13" s="8">
        <v>115</v>
      </c>
      <c r="I13" s="3"/>
    </row>
    <row r="14" spans="1:9" ht="15.75">
      <c r="A14" s="2"/>
      <c r="B14" s="7" t="s">
        <v>16</v>
      </c>
      <c r="C14" s="8">
        <v>30</v>
      </c>
      <c r="D14" s="8">
        <v>2.2799999999999998</v>
      </c>
      <c r="E14" s="8">
        <v>0.24</v>
      </c>
      <c r="F14" s="8">
        <v>14.76</v>
      </c>
      <c r="G14" s="8">
        <v>70.5</v>
      </c>
      <c r="H14" s="8">
        <v>114</v>
      </c>
      <c r="I14" s="3"/>
    </row>
    <row r="15" spans="1:9" ht="15.75">
      <c r="A15" s="2"/>
      <c r="B15" s="16" t="s">
        <v>30</v>
      </c>
      <c r="C15" s="47">
        <v>200</v>
      </c>
      <c r="D15" s="47">
        <v>1.44</v>
      </c>
      <c r="E15" s="47">
        <v>4</v>
      </c>
      <c r="F15" s="47">
        <v>8.48</v>
      </c>
      <c r="G15" s="47">
        <v>76</v>
      </c>
      <c r="H15" s="47">
        <v>133</v>
      </c>
      <c r="I15" s="3"/>
    </row>
    <row r="16" spans="1:9" ht="38.25">
      <c r="A16" s="2"/>
      <c r="B16" s="18" t="s">
        <v>48</v>
      </c>
      <c r="C16" s="47"/>
      <c r="D16" s="47"/>
      <c r="E16" s="47"/>
      <c r="F16" s="47"/>
      <c r="G16" s="47"/>
      <c r="H16" s="47"/>
      <c r="I16" s="3"/>
    </row>
    <row r="17" spans="1:9">
      <c r="A17" s="2"/>
      <c r="B17" s="31" t="s">
        <v>46</v>
      </c>
      <c r="C17" s="33">
        <v>200</v>
      </c>
      <c r="D17" s="33">
        <v>20</v>
      </c>
      <c r="E17" s="33">
        <v>18.5</v>
      </c>
      <c r="F17" s="33">
        <v>33.450000000000003</v>
      </c>
      <c r="G17" s="33">
        <v>380</v>
      </c>
      <c r="H17" s="33">
        <v>321</v>
      </c>
      <c r="I17" s="3"/>
    </row>
    <row r="18" spans="1:9" ht="25.5">
      <c r="A18" s="2"/>
      <c r="B18" s="18" t="s">
        <v>47</v>
      </c>
      <c r="C18" s="33"/>
      <c r="D18" s="33"/>
      <c r="E18" s="33"/>
      <c r="F18" s="33"/>
      <c r="G18" s="33"/>
      <c r="H18" s="33"/>
      <c r="I18" s="3"/>
    </row>
    <row r="19" spans="1:9" ht="15.75">
      <c r="A19" s="2"/>
      <c r="B19" s="16" t="s">
        <v>28</v>
      </c>
      <c r="C19" s="35">
        <v>50</v>
      </c>
      <c r="D19" s="35">
        <v>0.75</v>
      </c>
      <c r="E19" s="49">
        <v>2.75</v>
      </c>
      <c r="F19" s="49">
        <v>4.2</v>
      </c>
      <c r="G19" s="35">
        <v>44.5</v>
      </c>
      <c r="H19" s="49">
        <v>34</v>
      </c>
      <c r="I19" s="3"/>
    </row>
    <row r="20" spans="1:9" ht="15.75">
      <c r="A20" s="2"/>
      <c r="B20" s="19" t="s">
        <v>35</v>
      </c>
      <c r="C20" s="36"/>
      <c r="D20" s="36"/>
      <c r="E20" s="50"/>
      <c r="F20" s="50"/>
      <c r="G20" s="36"/>
      <c r="H20" s="50"/>
      <c r="I20" s="3"/>
    </row>
    <row r="21" spans="1:9" ht="15.75">
      <c r="A21" s="2"/>
      <c r="B21" s="7" t="s">
        <v>44</v>
      </c>
      <c r="C21" s="34">
        <v>180</v>
      </c>
      <c r="D21" s="34">
        <v>0.08</v>
      </c>
      <c r="E21" s="34">
        <v>0</v>
      </c>
      <c r="F21" s="34">
        <v>20.04</v>
      </c>
      <c r="G21" s="34">
        <v>80.459999999999994</v>
      </c>
      <c r="H21" s="34">
        <v>401</v>
      </c>
      <c r="I21" s="3"/>
    </row>
    <row r="22" spans="1:9" ht="25.5">
      <c r="A22" s="2"/>
      <c r="B22" s="9" t="s">
        <v>45</v>
      </c>
      <c r="C22" s="34"/>
      <c r="D22" s="34"/>
      <c r="E22" s="34"/>
      <c r="F22" s="34"/>
      <c r="G22" s="34"/>
      <c r="H22" s="34"/>
      <c r="I22" s="3"/>
    </row>
    <row r="23" spans="1:9">
      <c r="A23" s="5" t="s">
        <v>17</v>
      </c>
      <c r="B23" s="1"/>
      <c r="C23" s="12">
        <f t="shared" ref="C23:G23" si="2">SUM(C13:C22)</f>
        <v>690</v>
      </c>
      <c r="D23" s="12">
        <f t="shared" si="2"/>
        <v>26.529999999999998</v>
      </c>
      <c r="E23" s="12">
        <f t="shared" si="2"/>
        <v>25.85</v>
      </c>
      <c r="F23" s="12">
        <f t="shared" si="2"/>
        <v>90.950000000000017</v>
      </c>
      <c r="G23" s="12">
        <f t="shared" si="2"/>
        <v>703.66000000000008</v>
      </c>
      <c r="H23" s="12"/>
      <c r="I23" s="3"/>
    </row>
    <row r="24" spans="1:9" ht="15.75">
      <c r="A24" s="28" t="s">
        <v>23</v>
      </c>
      <c r="B24" s="16" t="s">
        <v>31</v>
      </c>
      <c r="C24" s="47">
        <v>75</v>
      </c>
      <c r="D24" s="47">
        <v>5.6</v>
      </c>
      <c r="E24" s="47">
        <v>9.3000000000000007</v>
      </c>
      <c r="F24" s="47">
        <v>22.5</v>
      </c>
      <c r="G24" s="47">
        <v>196</v>
      </c>
      <c r="H24" s="47">
        <v>547</v>
      </c>
      <c r="I24" s="20"/>
    </row>
    <row r="25" spans="1:9" ht="25.5">
      <c r="A25" s="2"/>
      <c r="B25" s="18" t="s">
        <v>40</v>
      </c>
      <c r="C25" s="47"/>
      <c r="D25" s="47"/>
      <c r="E25" s="47"/>
      <c r="F25" s="47"/>
      <c r="G25" s="47"/>
      <c r="H25" s="47"/>
      <c r="I25" s="20"/>
    </row>
    <row r="26" spans="1:9" ht="15.75">
      <c r="A26" s="2"/>
      <c r="B26" s="16" t="s">
        <v>18</v>
      </c>
      <c r="C26" s="8">
        <v>180</v>
      </c>
      <c r="D26" s="8">
        <v>5.22</v>
      </c>
      <c r="E26" s="8">
        <v>4.5</v>
      </c>
      <c r="F26" s="8">
        <v>8.64</v>
      </c>
      <c r="G26" s="8">
        <v>95.4</v>
      </c>
      <c r="H26" s="8">
        <v>534</v>
      </c>
      <c r="I26" s="3"/>
    </row>
    <row r="27" spans="1:9">
      <c r="A27" s="12" t="s">
        <v>19</v>
      </c>
      <c r="B27" s="10"/>
      <c r="C27" s="13">
        <f t="shared" ref="C27:G27" si="3">SUM(C24:C26)</f>
        <v>255</v>
      </c>
      <c r="D27" s="13">
        <f t="shared" si="3"/>
        <v>10.82</v>
      </c>
      <c r="E27" s="13">
        <f t="shared" si="3"/>
        <v>13.8</v>
      </c>
      <c r="F27" s="13">
        <f t="shared" si="3"/>
        <v>31.14</v>
      </c>
      <c r="G27" s="13">
        <f t="shared" si="3"/>
        <v>291.39999999999998</v>
      </c>
      <c r="H27" s="13"/>
      <c r="I27" s="3"/>
    </row>
    <row r="28" spans="1:9" ht="15.75">
      <c r="A28" s="28" t="s">
        <v>22</v>
      </c>
      <c r="B28" s="7" t="s">
        <v>16</v>
      </c>
      <c r="C28" s="8">
        <v>20</v>
      </c>
      <c r="D28" s="8">
        <v>1.52</v>
      </c>
      <c r="E28" s="8">
        <v>0.16</v>
      </c>
      <c r="F28" s="8">
        <v>9.84</v>
      </c>
      <c r="G28" s="8">
        <v>47</v>
      </c>
      <c r="H28" s="8">
        <v>114</v>
      </c>
    </row>
    <row r="29" spans="1:9" ht="15.75">
      <c r="A29" s="21"/>
      <c r="B29" s="16" t="s">
        <v>32</v>
      </c>
      <c r="C29" s="47">
        <v>140</v>
      </c>
      <c r="D29" s="47">
        <v>2.89</v>
      </c>
      <c r="E29" s="47">
        <v>5.32</v>
      </c>
      <c r="F29" s="47">
        <v>29.68</v>
      </c>
      <c r="G29" s="47">
        <v>122.7</v>
      </c>
      <c r="H29" s="47">
        <v>440</v>
      </c>
    </row>
    <row r="30" spans="1:9" ht="51">
      <c r="A30" s="21"/>
      <c r="B30" s="18" t="s">
        <v>36</v>
      </c>
      <c r="C30" s="47"/>
      <c r="D30" s="47"/>
      <c r="E30" s="47"/>
      <c r="F30" s="47"/>
      <c r="G30" s="47"/>
      <c r="H30" s="47"/>
    </row>
    <row r="31" spans="1:9" ht="15.75">
      <c r="A31" s="2"/>
      <c r="B31" s="16" t="s">
        <v>37</v>
      </c>
      <c r="C31" s="17">
        <v>20</v>
      </c>
      <c r="D31" s="17">
        <v>2.54</v>
      </c>
      <c r="E31" s="17">
        <v>2.2999999999999998</v>
      </c>
      <c r="F31" s="17">
        <v>0.14000000000000001</v>
      </c>
      <c r="G31" s="17">
        <v>31.5</v>
      </c>
      <c r="H31" s="23" t="s">
        <v>38</v>
      </c>
    </row>
    <row r="32" spans="1:9" ht="15.75">
      <c r="A32" s="2"/>
      <c r="B32" s="7" t="s">
        <v>20</v>
      </c>
      <c r="C32" s="34">
        <v>180</v>
      </c>
      <c r="D32" s="34">
        <v>0.63</v>
      </c>
      <c r="E32" s="34">
        <v>0.27</v>
      </c>
      <c r="F32" s="34">
        <v>20.52</v>
      </c>
      <c r="G32" s="34">
        <v>87.9</v>
      </c>
      <c r="H32" s="34">
        <v>538</v>
      </c>
    </row>
    <row r="33" spans="1:8" ht="15.75">
      <c r="A33" s="2"/>
      <c r="B33" s="11" t="s">
        <v>21</v>
      </c>
      <c r="C33" s="34"/>
      <c r="D33" s="34"/>
      <c r="E33" s="34"/>
      <c r="F33" s="34"/>
      <c r="G33" s="34"/>
      <c r="H33" s="34"/>
    </row>
    <row r="34" spans="1:8">
      <c r="A34" s="12" t="s">
        <v>25</v>
      </c>
      <c r="B34" s="6"/>
      <c r="C34" s="14">
        <f>SUM(C28:C33)</f>
        <v>360</v>
      </c>
      <c r="D34" s="14">
        <f>SUM(D28:D33)</f>
        <v>7.58</v>
      </c>
      <c r="E34" s="14">
        <f t="shared" ref="E34:G34" si="4">SUM(E28:E33)</f>
        <v>8.0500000000000007</v>
      </c>
      <c r="F34" s="14">
        <f t="shared" si="4"/>
        <v>60.179999999999993</v>
      </c>
      <c r="G34" s="14">
        <f t="shared" si="4"/>
        <v>289.10000000000002</v>
      </c>
      <c r="H34" s="14"/>
    </row>
    <row r="35" spans="1:8">
      <c r="A35" s="12" t="s">
        <v>26</v>
      </c>
      <c r="B35" s="1"/>
      <c r="C35" s="12">
        <f t="shared" ref="C35:G35" si="5">C10+C12+C23+C34+C27</f>
        <v>1927</v>
      </c>
      <c r="D35" s="12">
        <f t="shared" si="5"/>
        <v>59.239999999999995</v>
      </c>
      <c r="E35" s="12">
        <f t="shared" si="5"/>
        <v>59.8</v>
      </c>
      <c r="F35" s="12">
        <f t="shared" si="5"/>
        <v>262.02999999999997</v>
      </c>
      <c r="G35" s="12">
        <f t="shared" si="5"/>
        <v>1770.7200000000003</v>
      </c>
      <c r="H35" s="12"/>
    </row>
    <row r="36" spans="1:8">
      <c r="E36" s="51"/>
      <c r="F36" s="51"/>
      <c r="G36" s="51"/>
      <c r="H36" s="51"/>
    </row>
    <row r="37" spans="1:8">
      <c r="E37" s="38" t="s">
        <v>42</v>
      </c>
      <c r="F37" s="38"/>
      <c r="G37" s="38"/>
      <c r="H37" s="38"/>
    </row>
    <row r="38" spans="1:8">
      <c r="E38" s="38" t="s">
        <v>43</v>
      </c>
      <c r="F38" s="38"/>
      <c r="G38" s="38"/>
      <c r="H38" s="38"/>
    </row>
    <row r="39" spans="1:8">
      <c r="E39" s="38" t="s">
        <v>49</v>
      </c>
      <c r="F39" s="38"/>
      <c r="G39" s="38"/>
      <c r="H39" s="38"/>
    </row>
  </sheetData>
  <mergeCells count="65">
    <mergeCell ref="E36:H36"/>
    <mergeCell ref="E37:H37"/>
    <mergeCell ref="E38:H38"/>
    <mergeCell ref="E39:H39"/>
    <mergeCell ref="H32:H33"/>
    <mergeCell ref="H29:H30"/>
    <mergeCell ref="C32:C33"/>
    <mergeCell ref="D32:D33"/>
    <mergeCell ref="E32:E33"/>
    <mergeCell ref="F32:F33"/>
    <mergeCell ref="G32:G33"/>
    <mergeCell ref="C29:C30"/>
    <mergeCell ref="D29:D30"/>
    <mergeCell ref="E29:E30"/>
    <mergeCell ref="F29:F30"/>
    <mergeCell ref="G29:G30"/>
    <mergeCell ref="H24:H25"/>
    <mergeCell ref="C21:C22"/>
    <mergeCell ref="D21:D22"/>
    <mergeCell ref="E21:E22"/>
    <mergeCell ref="F21:F22"/>
    <mergeCell ref="G21:G22"/>
    <mergeCell ref="H21:H22"/>
    <mergeCell ref="C24:C25"/>
    <mergeCell ref="D24:D25"/>
    <mergeCell ref="E24:E25"/>
    <mergeCell ref="F24:F25"/>
    <mergeCell ref="G24:G25"/>
    <mergeCell ref="H19:H20"/>
    <mergeCell ref="C17:C18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5:H16"/>
    <mergeCell ref="C8:C9"/>
    <mergeCell ref="D8:D9"/>
    <mergeCell ref="E8:E9"/>
    <mergeCell ref="F8:F9"/>
    <mergeCell ref="G8:G9"/>
    <mergeCell ref="H8:H9"/>
    <mergeCell ref="C15:C16"/>
    <mergeCell ref="D15:D16"/>
    <mergeCell ref="E15:E16"/>
    <mergeCell ref="F15:F16"/>
    <mergeCell ref="G15:G16"/>
    <mergeCell ref="A3:H3"/>
    <mergeCell ref="C6:C7"/>
    <mergeCell ref="D6:D7"/>
    <mergeCell ref="E6:E7"/>
    <mergeCell ref="F6:F7"/>
    <mergeCell ref="G6:G7"/>
    <mergeCell ref="H6:H7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 неделя 1 день 5</vt:lpstr>
      <vt:lpstr>3-7 неделя 1 день 5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Кроха</cp:lastModifiedBy>
  <cp:lastPrinted>2024-11-22T03:10:36Z</cp:lastPrinted>
  <dcterms:created xsi:type="dcterms:W3CDTF">2023-09-19T03:39:39Z</dcterms:created>
  <dcterms:modified xsi:type="dcterms:W3CDTF">2025-07-18T15:10:50Z</dcterms:modified>
</cp:coreProperties>
</file>